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<sst xmlns="http://schemas.openxmlformats.org/spreadsheetml/2006/main" count="129" uniqueCount="104">
  <si>
    <t xml:space="preserve">Справка о выполненных работах ООО УК «СпецКоммунПроект» с 01.12.2015 — 21.10.2016</t>
  </si>
  <si>
    <t xml:space="preserve">Наименование работ</t>
  </si>
  <si>
    <t xml:space="preserve">объем работ</t>
  </si>
  <si>
    <t xml:space="preserve">Сумма, руб.</t>
  </si>
  <si>
    <t xml:space="preserve">Текущий ремонт</t>
  </si>
  <si>
    <t xml:space="preserve">Замена дверного полотна в подъезде (3,4)</t>
  </si>
  <si>
    <t xml:space="preserve">Ремонт дверной ручки, замена дверного полотна в консъержной (7 под.)</t>
  </si>
  <si>
    <t xml:space="preserve">Сварка люка мусоропровода (3 подъезд, 11 этаж)</t>
  </si>
  <si>
    <t xml:space="preserve">Сварочные работы (приварили магнитный замок в подъезде) — 5 под.</t>
  </si>
  <si>
    <t xml:space="preserve">Замена стенда (8 подъезд)</t>
  </si>
  <si>
    <t xml:space="preserve">Укрепление деревянного щита под качелями на детской площадке</t>
  </si>
  <si>
    <t xml:space="preserve">Укладка керамической плитки</t>
  </si>
  <si>
    <t xml:space="preserve">37,08 кв.м</t>
  </si>
  <si>
    <t xml:space="preserve">Замена ламп G23</t>
  </si>
  <si>
    <t xml:space="preserve">Заделка ямы во дворе у подъезда</t>
  </si>
  <si>
    <t xml:space="preserve">1 ед.</t>
  </si>
  <si>
    <t xml:space="preserve">Ремонт доводчика (вырван) — 3 подъезд (сварочные работы)</t>
  </si>
  <si>
    <t xml:space="preserve">Ремонт тамбурной двери (замена петель, подгонка двери)</t>
  </si>
  <si>
    <t xml:space="preserve">Замена тяги доводчика, 1 подъезд</t>
  </si>
  <si>
    <t xml:space="preserve">Замена цилиндрового механизма в консъержной ( 6,9 подъезд)</t>
  </si>
  <si>
    <t xml:space="preserve">2 шт.</t>
  </si>
  <si>
    <t xml:space="preserve">Ремонт двери (5 подъезд)</t>
  </si>
  <si>
    <t xml:space="preserve">Установка фотореле</t>
  </si>
  <si>
    <t xml:space="preserve">3 шт.</t>
  </si>
  <si>
    <t xml:space="preserve">Установка стендов информации</t>
  </si>
  <si>
    <t xml:space="preserve">9 шт.</t>
  </si>
  <si>
    <t xml:space="preserve">Герметизация швов, наружных стыков (кв.10, 281, 283, 288, 293) Договор подряда №19 от 11.07.2016. ООО Контракт-Строй</t>
  </si>
  <si>
    <t xml:space="preserve">255 пог.м</t>
  </si>
  <si>
    <t xml:space="preserve">Герметизация, эркеры (1,9 подъезд)Договор подряда №19 от 11.07.2016. ООО Контракт-Строй</t>
  </si>
  <si>
    <t xml:space="preserve">204 пог.м</t>
  </si>
  <si>
    <t xml:space="preserve">Ремонт козырьков (кровли)</t>
  </si>
  <si>
    <t xml:space="preserve">10 кв.м</t>
  </si>
  <si>
    <t xml:space="preserve">Установка дверной ручки (2 подъезд) — 1 шт</t>
  </si>
  <si>
    <t xml:space="preserve">Замена разбитого стекла в консъержной (7п, 1 эт)</t>
  </si>
  <si>
    <t xml:space="preserve">Замена личинки в двери выхода на крышу- 1  шт., Замена светильника под лампу G23 — 1 шт, Е 27 — 5 шт</t>
  </si>
  <si>
    <t xml:space="preserve">Ремонт входной группы (штукатурка, грунтовка, окраска)</t>
  </si>
  <si>
    <t xml:space="preserve">6 кв.м</t>
  </si>
  <si>
    <t xml:space="preserve">Ремонт межэтажной двери (5 подъезд, 2 эт). Установлен почтовый ящик для показаний (п.7), замена разбитого стекла в дверном проеме квартирного холла (5 под., 14 эт)</t>
  </si>
  <si>
    <t xml:space="preserve">Ремонт отмостки</t>
  </si>
  <si>
    <t xml:space="preserve">90 кв.м</t>
  </si>
  <si>
    <t xml:space="preserve">Замена трансформаторов</t>
  </si>
  <si>
    <t xml:space="preserve">Материалы (неучтенные расценкой)</t>
  </si>
  <si>
    <t xml:space="preserve">ИТОГО, руб.</t>
  </si>
  <si>
    <t xml:space="preserve">Лифты</t>
  </si>
  <si>
    <t xml:space="preserve">Аварийно-восстановительный ремонт лифта №8753 (п.4)</t>
  </si>
  <si>
    <t xml:space="preserve">Аварийно-восстановительный ремонт лифта №8751 (п.3)</t>
  </si>
  <si>
    <t xml:space="preserve">Освидетельствование</t>
  </si>
  <si>
    <t xml:space="preserve">18 лифтов</t>
  </si>
  <si>
    <t xml:space="preserve">Страховка</t>
  </si>
  <si>
    <t xml:space="preserve">ТО лифта, 10 мес.</t>
  </si>
  <si>
    <t xml:space="preserve">ТО СДКЛ (системы диспетчерского контроля за работой лифтов), 10 мес</t>
  </si>
  <si>
    <t xml:space="preserve">Аварийное обслуживание, 10 месяцев</t>
  </si>
  <si>
    <t xml:space="preserve">Диспетчерское обслуживание, 10 мес</t>
  </si>
  <si>
    <t xml:space="preserve">Вывоз мусора (подряд)</t>
  </si>
  <si>
    <t xml:space="preserve">Вывоз ТБО, КГМ</t>
  </si>
  <si>
    <t xml:space="preserve">1870 куб.м.</t>
  </si>
  <si>
    <t xml:space="preserve">Содержание придомовой территории</t>
  </si>
  <si>
    <t xml:space="preserve">Летний период - Подметание территории, сбор мусора, подметание контейнерной площадки с уборкой мусора, уход за урнами, очистка урн от мусора, подметание отмосток). Зимний период — уборка свежевыпавшего снега, сдвигание свежевыпавшего снега в дни сильных снегопадов, посыпка территории противогололедными материалами, очистка территории от наледи и льда, подметание территории в дни без осадков, очистка урн от мусора, уборка контейнерных площадок.</t>
  </si>
  <si>
    <t xml:space="preserve">9060 кв.м</t>
  </si>
  <si>
    <t xml:space="preserve">Материалы, спецодежда</t>
  </si>
  <si>
    <t xml:space="preserve">Содержание мест общего пользования</t>
  </si>
  <si>
    <t xml:space="preserve">Подметание и мытье пола в вестибюлях, коридорах, фойе, холлах, лифтах, подметание крыльца и пандусов, мытье крыльца</t>
  </si>
  <si>
    <t xml:space="preserve">4848 кв.м</t>
  </si>
  <si>
    <t xml:space="preserve">Материалы, чистящие ср-ва, спецодежда</t>
  </si>
  <si>
    <t xml:space="preserve">ИТП (частично включен текущий ремонт) </t>
  </si>
  <si>
    <t xml:space="preserve">Насос ТР 50-190/2</t>
  </si>
  <si>
    <t xml:space="preserve">Тепловычислитель ТСРВ-043</t>
  </si>
  <si>
    <t xml:space="preserve">Метрологическая поверка ЭРСВ-420 (ДУ-80 — 2 шт, ДУ-25), ТСРВ-034, Взлет ТПС — 2 шт. </t>
  </si>
  <si>
    <t xml:space="preserve">Снятие приборов учета на поверку, установка ремонтной вставки</t>
  </si>
  <si>
    <t xml:space="preserve">Ремонт помещения ИТП (устройство потолков из ГКЛ, грунтовка, шпаклевка стен, потолка, окраска)</t>
  </si>
  <si>
    <t xml:space="preserve">Замена манометров</t>
  </si>
  <si>
    <t xml:space="preserve">8 шт.</t>
  </si>
  <si>
    <t xml:space="preserve">Замена термометров</t>
  </si>
  <si>
    <t xml:space="preserve">Покраска элеваторных узлов, труб отопления, запорной арматуры и опорных станин насосов</t>
  </si>
  <si>
    <t xml:space="preserve">Ремонт КЗР</t>
  </si>
  <si>
    <t xml:space="preserve">Установка и подключение резервного насоса отопления</t>
  </si>
  <si>
    <t xml:space="preserve">Ремонт , установка и проверка прибора ДЕМ-202</t>
  </si>
  <si>
    <t xml:space="preserve">Ремонт насоса Грундфосс</t>
  </si>
  <si>
    <t xml:space="preserve">Ремонтно-восстановительные работы (зачистка фланцев, восстановление освещения в ИТП, перекоммутация освещения, установка авт.выключателя, подключение насоса ГВС)</t>
  </si>
  <si>
    <t xml:space="preserve">Установка обратных клапанов на системе отопления</t>
  </si>
  <si>
    <t xml:space="preserve">2 ед.</t>
  </si>
  <si>
    <t xml:space="preserve">Техническое обслуживание в течение года узла регулирования температуры воды</t>
  </si>
  <si>
    <t xml:space="preserve">Техническое обслуживание в течение года узла учета тепловой энергии</t>
  </si>
  <si>
    <t xml:space="preserve">Техническое обслуживание теплообменника, в течение года</t>
  </si>
  <si>
    <t xml:space="preserve">Техническое обслуживание задвижек с электроприводом (10 месяцев)</t>
  </si>
  <si>
    <t xml:space="preserve">Ежедневный осмотр рабочего насосного агрегата (10 месяцев, каждый рабочий день))</t>
  </si>
  <si>
    <t xml:space="preserve">1 шт.</t>
  </si>
  <si>
    <t xml:space="preserve">Техническое обслуживание регуляторов перепада давления, расходомеров, электродвигателей, клапанов, шаровых кранов (10 мес.)</t>
  </si>
  <si>
    <t xml:space="preserve">ТО ППАиДУ,  домофоны , руб.</t>
  </si>
  <si>
    <t xml:space="preserve">Дератизационные мероприятия , руб.</t>
  </si>
  <si>
    <t xml:space="preserve">ТО инженерных конструкций и элементов зданий (10 мес)</t>
  </si>
  <si>
    <t xml:space="preserve">Осмотр электроосветительной арматуры</t>
  </si>
  <si>
    <t xml:space="preserve">1799 шт.</t>
  </si>
  <si>
    <t xml:space="preserve">Осмотр осветительных сетей, при скрытой проводке</t>
  </si>
  <si>
    <t xml:space="preserve">27500 м.</t>
  </si>
  <si>
    <t xml:space="preserve">Осмотр щита группового осветительного</t>
  </si>
  <si>
    <t xml:space="preserve">344 шт.</t>
  </si>
  <si>
    <t xml:space="preserve">Техническое обслуживание ВРУ</t>
  </si>
  <si>
    <t xml:space="preserve">6 шт.</t>
  </si>
  <si>
    <t xml:space="preserve">Техническое обслуживание осветительной арматуры с лестниц</t>
  </si>
  <si>
    <t xml:space="preserve">Техническое обслуживание трубопроводов</t>
  </si>
  <si>
    <t xml:space="preserve">24 630 м.</t>
  </si>
  <si>
    <t xml:space="preserve">ВСЕГО , руб.</t>
  </si>
  <si>
    <r>
      <rPr>
        <sz val="14"/>
        <rFont val="Times New Roman"/>
        <family val="1"/>
      </rPr>
      <t xml:space="preserve">Задолженность жителей перед ООО УК «СпецКоммунПроект» на 21.10.2016 г. составляет     </t>
    </r>
    <r>
      <rPr>
        <b val="true"/>
        <sz val="14"/>
        <rFont val="Times New Roman"/>
        <family val="1"/>
      </rPr>
      <t xml:space="preserve">2 754 781,22 руб. </t>
    </r>
    <r>
      <rPr>
        <sz val="14"/>
        <rFont val="Times New Roman"/>
        <family val="1"/>
      </rPr>
      <t xml:space="preserve">(за содержание и ремонт, коммунальные услуги)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</si>
</sst>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#.00"/>
    <numFmt numFmtId="167" formatCode="* #,##0.00&quot;    &quot;;\-* #,##0.00&quot;    &quot;;* \-#&quot;    &quot;;@\ 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 val="true"/>
      <sz val="13"/>
      <name val="Times New Roman"/>
      <family val="1"/>
    </font>
    <font>
      <b val="true"/>
      <sz val="14"/>
      <name val="Times New Roman"/>
      <family val="1"/>
    </font>
    <font>
      <sz val="14"/>
      <color rgb="FF000000"/>
      <name val="Times New Roman"/>
      <family val="1"/>
    </font>
    <font>
      <b val="true"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96"/>
  <sheetViews>
    <sheetView windowProtection="false"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G82" activeCellId="0" sqref="G82"/>
    </sheetView>
  </sheetViews>
  <sheetFormatPr defaultRowHeight="17.35"/>
  <cols>
    <col collapsed="false" hidden="false" max="1" min="1" style="1" width="1.38775510204082"/>
    <col collapsed="false" hidden="false" max="2" min="2" style="2" width="33.4795918367347"/>
    <col collapsed="false" hidden="false" max="3" min="3" style="3" width="14.5867346938776"/>
    <col collapsed="false" hidden="false" max="4" min="4" style="3" width="11.5204081632653"/>
    <col collapsed="false" hidden="false" max="5" min="5" style="3" width="13.1938775510204"/>
    <col collapsed="false" hidden="false" max="6" min="6" style="3" width="15.280612244898"/>
    <col collapsed="false" hidden="false" max="7" min="7" style="3" width="19.3112244897959"/>
    <col collapsed="false" hidden="false" max="1025" min="8" style="0" width="11.5204081632653"/>
  </cols>
  <sheetData>
    <row r="2" customFormat="false" ht="16.15" hidden="false" customHeight="true" outlineLevel="0" collapsed="false">
      <c r="A2" s="4" t="s">
        <v>0</v>
      </c>
      <c r="B2" s="4"/>
      <c r="C2" s="4"/>
      <c r="D2" s="4"/>
      <c r="E2" s="4"/>
      <c r="F2" s="4"/>
      <c r="G2" s="4"/>
    </row>
    <row r="3" customFormat="false" ht="17.35" hidden="false" customHeight="false" outlineLevel="0" collapsed="false">
      <c r="A3" s="4"/>
    </row>
    <row r="4" customFormat="false" ht="17.35" hidden="false" customHeight="true" outlineLevel="0" collapsed="false">
      <c r="B4" s="5" t="s">
        <v>1</v>
      </c>
      <c r="C4" s="5"/>
      <c r="D4" s="5"/>
      <c r="E4" s="5"/>
      <c r="F4" s="6" t="s">
        <v>2</v>
      </c>
      <c r="G4" s="6" t="s">
        <v>3</v>
      </c>
    </row>
    <row r="5" customFormat="false" ht="17.35" hidden="false" customHeight="true" outlineLevel="0" collapsed="false">
      <c r="B5" s="7" t="s">
        <v>4</v>
      </c>
      <c r="C5" s="7"/>
      <c r="D5" s="7"/>
      <c r="E5" s="7"/>
      <c r="F5" s="7"/>
      <c r="G5" s="7"/>
    </row>
    <row r="6" customFormat="false" ht="17.35" hidden="false" customHeight="true" outlineLevel="0" collapsed="false">
      <c r="A6" s="8"/>
      <c r="B6" s="9" t="s">
        <v>5</v>
      </c>
      <c r="C6" s="9"/>
      <c r="D6" s="9"/>
      <c r="E6" s="9"/>
      <c r="F6" s="10" t="n">
        <v>2</v>
      </c>
      <c r="G6" s="10" t="n">
        <v>4720</v>
      </c>
    </row>
    <row r="7" customFormat="false" ht="32.95" hidden="false" customHeight="true" outlineLevel="0" collapsed="false">
      <c r="A7" s="8"/>
      <c r="B7" s="9" t="s">
        <v>6</v>
      </c>
      <c r="C7" s="9"/>
      <c r="D7" s="9"/>
      <c r="E7" s="9"/>
      <c r="F7" s="10"/>
      <c r="G7" s="10" t="n">
        <v>2360</v>
      </c>
    </row>
    <row r="8" customFormat="false" ht="17.35" hidden="false" customHeight="true" outlineLevel="0" collapsed="false">
      <c r="A8" s="8"/>
      <c r="B8" s="9" t="s">
        <v>7</v>
      </c>
      <c r="C8" s="9"/>
      <c r="D8" s="9"/>
      <c r="E8" s="9"/>
      <c r="F8" s="10"/>
      <c r="G8" s="10" t="n">
        <v>1953</v>
      </c>
    </row>
    <row r="9" customFormat="false" ht="32.95" hidden="false" customHeight="true" outlineLevel="0" collapsed="false">
      <c r="A9" s="8"/>
      <c r="B9" s="9" t="s">
        <v>8</v>
      </c>
      <c r="C9" s="9"/>
      <c r="D9" s="9"/>
      <c r="E9" s="9"/>
      <c r="F9" s="10"/>
      <c r="G9" s="10"/>
    </row>
    <row r="10" customFormat="false" ht="17.35" hidden="false" customHeight="true" outlineLevel="0" collapsed="false">
      <c r="A10" s="8"/>
      <c r="B10" s="9" t="s">
        <v>9</v>
      </c>
      <c r="C10" s="9"/>
      <c r="D10" s="9"/>
      <c r="E10" s="9"/>
      <c r="F10" s="10"/>
      <c r="G10" s="10" t="n">
        <v>856</v>
      </c>
    </row>
    <row r="11" customFormat="false" ht="32.95" hidden="false" customHeight="true" outlineLevel="0" collapsed="false">
      <c r="B11" s="9" t="s">
        <v>10</v>
      </c>
      <c r="C11" s="9"/>
      <c r="D11" s="9"/>
      <c r="E11" s="9"/>
      <c r="F11" s="10"/>
      <c r="G11" s="10" t="n">
        <v>1716</v>
      </c>
    </row>
    <row r="12" customFormat="false" ht="17.35" hidden="false" customHeight="true" outlineLevel="0" collapsed="false">
      <c r="B12" s="9" t="s">
        <v>11</v>
      </c>
      <c r="C12" s="9"/>
      <c r="D12" s="9"/>
      <c r="E12" s="9"/>
      <c r="F12" s="10" t="s">
        <v>12</v>
      </c>
      <c r="G12" s="10" t="n">
        <v>51673.95</v>
      </c>
    </row>
    <row r="13" customFormat="false" ht="17.35" hidden="false" customHeight="true" outlineLevel="0" collapsed="false">
      <c r="B13" s="9" t="s">
        <v>13</v>
      </c>
      <c r="C13" s="9"/>
      <c r="D13" s="9"/>
      <c r="E13" s="9"/>
      <c r="F13" s="10" t="n">
        <v>337</v>
      </c>
      <c r="G13" s="10" t="n">
        <v>19404.76</v>
      </c>
    </row>
    <row r="14" customFormat="false" ht="17.35" hidden="false" customHeight="true" outlineLevel="0" collapsed="false">
      <c r="B14" s="9" t="s">
        <v>14</v>
      </c>
      <c r="C14" s="9"/>
      <c r="D14" s="9"/>
      <c r="E14" s="9"/>
      <c r="F14" s="10" t="s">
        <v>15</v>
      </c>
      <c r="G14" s="10" t="n">
        <v>784.5</v>
      </c>
    </row>
    <row r="15" customFormat="false" ht="17.35" hidden="false" customHeight="true" outlineLevel="0" collapsed="false">
      <c r="B15" s="9" t="s">
        <v>16</v>
      </c>
      <c r="C15" s="9"/>
      <c r="D15" s="9"/>
      <c r="E15" s="9"/>
      <c r="F15" s="10" t="s">
        <v>15</v>
      </c>
      <c r="G15" s="10" t="n">
        <v>820</v>
      </c>
    </row>
    <row r="16" customFormat="false" ht="17.35" hidden="false" customHeight="true" outlineLevel="0" collapsed="false">
      <c r="B16" s="9" t="s">
        <v>17</v>
      </c>
      <c r="C16" s="9"/>
      <c r="D16" s="9"/>
      <c r="E16" s="9"/>
      <c r="F16" s="10" t="s">
        <v>15</v>
      </c>
      <c r="G16" s="10" t="n">
        <v>980.25</v>
      </c>
    </row>
    <row r="17" customFormat="false" ht="17.35" hidden="false" customHeight="true" outlineLevel="0" collapsed="false">
      <c r="B17" s="9" t="s">
        <v>18</v>
      </c>
      <c r="C17" s="9"/>
      <c r="D17" s="9"/>
      <c r="E17" s="9"/>
      <c r="F17" s="10" t="s">
        <v>15</v>
      </c>
      <c r="G17" s="10" t="n">
        <v>1500</v>
      </c>
    </row>
    <row r="18" customFormat="false" ht="17.35" hidden="false" customHeight="true" outlineLevel="0" collapsed="false">
      <c r="B18" s="9" t="s">
        <v>19</v>
      </c>
      <c r="C18" s="9"/>
      <c r="D18" s="9"/>
      <c r="E18" s="9"/>
      <c r="F18" s="10" t="s">
        <v>20</v>
      </c>
      <c r="G18" s="10" t="n">
        <v>568</v>
      </c>
    </row>
    <row r="19" customFormat="false" ht="17.35" hidden="false" customHeight="true" outlineLevel="0" collapsed="false">
      <c r="B19" s="9" t="s">
        <v>21</v>
      </c>
      <c r="C19" s="9"/>
      <c r="D19" s="9"/>
      <c r="E19" s="9"/>
      <c r="F19" s="10" t="s">
        <v>15</v>
      </c>
      <c r="G19" s="10" t="n">
        <v>815</v>
      </c>
    </row>
    <row r="20" customFormat="false" ht="17.35" hidden="false" customHeight="true" outlineLevel="0" collapsed="false">
      <c r="B20" s="9" t="s">
        <v>22</v>
      </c>
      <c r="C20" s="9"/>
      <c r="D20" s="9"/>
      <c r="E20" s="9"/>
      <c r="F20" s="10" t="s">
        <v>23</v>
      </c>
      <c r="G20" s="10" t="n">
        <v>1537.5</v>
      </c>
    </row>
    <row r="21" customFormat="false" ht="17.35" hidden="false" customHeight="true" outlineLevel="0" collapsed="false">
      <c r="B21" s="9" t="s">
        <v>24</v>
      </c>
      <c r="C21" s="9"/>
      <c r="D21" s="9"/>
      <c r="E21" s="9"/>
      <c r="F21" s="10" t="s">
        <v>25</v>
      </c>
      <c r="G21" s="10" t="n">
        <v>36000</v>
      </c>
    </row>
    <row r="22" customFormat="false" ht="48.7" hidden="false" customHeight="true" outlineLevel="0" collapsed="false">
      <c r="B22" s="9" t="s">
        <v>26</v>
      </c>
      <c r="C22" s="9"/>
      <c r="D22" s="9"/>
      <c r="E22" s="9"/>
      <c r="F22" s="10" t="s">
        <v>27</v>
      </c>
      <c r="G22" s="10" t="n">
        <v>73973.92</v>
      </c>
    </row>
    <row r="23" customFormat="false" ht="32.95" hidden="false" customHeight="true" outlineLevel="0" collapsed="false">
      <c r="B23" s="9" t="s">
        <v>28</v>
      </c>
      <c r="C23" s="9"/>
      <c r="D23" s="9"/>
      <c r="E23" s="9"/>
      <c r="F23" s="10" t="s">
        <v>29</v>
      </c>
      <c r="G23" s="10" t="n">
        <v>59136.08</v>
      </c>
    </row>
    <row r="24" customFormat="false" ht="17.35" hidden="false" customHeight="true" outlineLevel="0" collapsed="false">
      <c r="B24" s="9" t="s">
        <v>30</v>
      </c>
      <c r="C24" s="9"/>
      <c r="D24" s="9"/>
      <c r="E24" s="9"/>
      <c r="F24" s="10" t="s">
        <v>31</v>
      </c>
      <c r="G24" s="10" t="n">
        <v>11757</v>
      </c>
    </row>
    <row r="25" customFormat="false" ht="17.35" hidden="false" customHeight="true" outlineLevel="0" collapsed="false">
      <c r="B25" s="9" t="s">
        <v>32</v>
      </c>
      <c r="C25" s="9"/>
      <c r="D25" s="9"/>
      <c r="E25" s="9"/>
      <c r="F25" s="10"/>
      <c r="G25" s="10" t="n">
        <v>450</v>
      </c>
    </row>
    <row r="26" customFormat="false" ht="17.35" hidden="false" customHeight="true" outlineLevel="0" collapsed="false">
      <c r="B26" s="9" t="s">
        <v>33</v>
      </c>
      <c r="C26" s="9"/>
      <c r="D26" s="9"/>
      <c r="E26" s="9"/>
      <c r="F26" s="10"/>
      <c r="G26" s="10" t="n">
        <v>292.5</v>
      </c>
    </row>
    <row r="27" customFormat="false" ht="32.95" hidden="false" customHeight="true" outlineLevel="0" collapsed="false">
      <c r="B27" s="9" t="s">
        <v>34</v>
      </c>
      <c r="C27" s="9"/>
      <c r="D27" s="9"/>
      <c r="E27" s="9"/>
      <c r="F27" s="10"/>
      <c r="G27" s="10" t="n">
        <v>1607</v>
      </c>
    </row>
    <row r="28" customFormat="false" ht="17.35" hidden="false" customHeight="true" outlineLevel="0" collapsed="false">
      <c r="B28" s="9" t="s">
        <v>35</v>
      </c>
      <c r="C28" s="9"/>
      <c r="D28" s="9"/>
      <c r="E28" s="9"/>
      <c r="F28" s="10" t="s">
        <v>36</v>
      </c>
      <c r="G28" s="10" t="n">
        <v>11445.87</v>
      </c>
    </row>
    <row r="29" customFormat="false" ht="48.7" hidden="false" customHeight="true" outlineLevel="0" collapsed="false">
      <c r="B29" s="9" t="s">
        <v>37</v>
      </c>
      <c r="C29" s="9"/>
      <c r="D29" s="9"/>
      <c r="E29" s="9"/>
      <c r="F29" s="10"/>
      <c r="G29" s="10" t="n">
        <v>1099</v>
      </c>
    </row>
    <row r="30" customFormat="false" ht="17.35" hidden="false" customHeight="true" outlineLevel="0" collapsed="false">
      <c r="B30" s="9" t="s">
        <v>38</v>
      </c>
      <c r="C30" s="9"/>
      <c r="D30" s="9"/>
      <c r="E30" s="9"/>
      <c r="F30" s="10" t="s">
        <v>39</v>
      </c>
      <c r="G30" s="10" t="n">
        <v>137584.79</v>
      </c>
    </row>
    <row r="31" customFormat="false" ht="17.35" hidden="false" customHeight="true" outlineLevel="0" collapsed="false">
      <c r="B31" s="9" t="s">
        <v>40</v>
      </c>
      <c r="C31" s="9"/>
      <c r="D31" s="9"/>
      <c r="E31" s="9"/>
      <c r="F31" s="10" t="s">
        <v>23</v>
      </c>
      <c r="G31" s="10" t="n">
        <v>15360</v>
      </c>
    </row>
    <row r="32" customFormat="false" ht="17.35" hidden="false" customHeight="true" outlineLevel="0" collapsed="false">
      <c r="B32" s="9" t="s">
        <v>41</v>
      </c>
      <c r="C32" s="9"/>
      <c r="D32" s="9"/>
      <c r="E32" s="9"/>
      <c r="F32" s="10"/>
      <c r="G32" s="10" t="n">
        <v>8223.45</v>
      </c>
    </row>
    <row r="33" customFormat="false" ht="17.35" hidden="false" customHeight="true" outlineLevel="0" collapsed="false">
      <c r="B33" s="11" t="s">
        <v>42</v>
      </c>
      <c r="C33" s="11"/>
      <c r="D33" s="11"/>
      <c r="E33" s="11"/>
      <c r="F33" s="10"/>
      <c r="G33" s="12" t="n">
        <f aca="false">SUM(G6:G32)</f>
        <v>446618.57</v>
      </c>
    </row>
    <row r="34" customFormat="false" ht="17.35" hidden="false" customHeight="false" outlineLevel="0" collapsed="false">
      <c r="G34" s="13"/>
    </row>
    <row r="35" customFormat="false" ht="17.35" hidden="false" customHeight="true" outlineLevel="0" collapsed="false">
      <c r="B35" s="7" t="s">
        <v>43</v>
      </c>
      <c r="C35" s="7"/>
      <c r="D35" s="7"/>
      <c r="E35" s="7"/>
      <c r="F35" s="7"/>
      <c r="G35" s="7"/>
    </row>
    <row r="36" customFormat="false" ht="17.35" hidden="false" customHeight="true" outlineLevel="0" collapsed="false">
      <c r="B36" s="5" t="s">
        <v>44</v>
      </c>
      <c r="C36" s="5"/>
      <c r="D36" s="5"/>
      <c r="E36" s="5"/>
      <c r="F36" s="14"/>
      <c r="G36" s="15" t="n">
        <v>34262</v>
      </c>
    </row>
    <row r="37" customFormat="false" ht="17.35" hidden="false" customHeight="true" outlineLevel="0" collapsed="false">
      <c r="B37" s="5" t="s">
        <v>45</v>
      </c>
      <c r="C37" s="5"/>
      <c r="D37" s="5"/>
      <c r="E37" s="5"/>
      <c r="F37" s="14"/>
      <c r="G37" s="15" t="n">
        <v>91787</v>
      </c>
    </row>
    <row r="38" customFormat="false" ht="17.35" hidden="false" customHeight="true" outlineLevel="0" collapsed="false">
      <c r="B38" s="16" t="s">
        <v>46</v>
      </c>
      <c r="C38" s="16"/>
      <c r="D38" s="16"/>
      <c r="E38" s="16"/>
      <c r="F38" s="6" t="s">
        <v>47</v>
      </c>
      <c r="G38" s="15" t="n">
        <v>81000</v>
      </c>
    </row>
    <row r="39" customFormat="false" ht="17.35" hidden="false" customHeight="true" outlineLevel="0" collapsed="false">
      <c r="B39" s="16" t="s">
        <v>48</v>
      </c>
      <c r="C39" s="16"/>
      <c r="D39" s="16"/>
      <c r="E39" s="16"/>
      <c r="F39" s="6" t="s">
        <v>47</v>
      </c>
      <c r="G39" s="15" t="n">
        <v>7499.97</v>
      </c>
    </row>
    <row r="40" customFormat="false" ht="17.35" hidden="false" customHeight="true" outlineLevel="0" collapsed="false">
      <c r="B40" s="16" t="s">
        <v>49</v>
      </c>
      <c r="C40" s="16"/>
      <c r="D40" s="16"/>
      <c r="E40" s="16"/>
      <c r="F40" s="6" t="s">
        <v>47</v>
      </c>
      <c r="G40" s="15" t="n">
        <v>617351</v>
      </c>
    </row>
    <row r="41" customFormat="false" ht="32.95" hidden="false" customHeight="true" outlineLevel="0" collapsed="false">
      <c r="B41" s="16" t="s">
        <v>50</v>
      </c>
      <c r="C41" s="16"/>
      <c r="D41" s="16"/>
      <c r="E41" s="16"/>
      <c r="F41" s="6" t="s">
        <v>47</v>
      </c>
      <c r="G41" s="15" t="n">
        <v>144958.78</v>
      </c>
    </row>
    <row r="42" customFormat="false" ht="17.35" hidden="false" customHeight="true" outlineLevel="0" collapsed="false">
      <c r="B42" s="5" t="s">
        <v>51</v>
      </c>
      <c r="C42" s="5"/>
      <c r="D42" s="5"/>
      <c r="E42" s="5"/>
      <c r="F42" s="6" t="s">
        <v>47</v>
      </c>
      <c r="G42" s="15" t="n">
        <v>254880</v>
      </c>
    </row>
    <row r="43" customFormat="false" ht="17.35" hidden="false" customHeight="true" outlineLevel="0" collapsed="false">
      <c r="B43" s="5" t="s">
        <v>52</v>
      </c>
      <c r="C43" s="5"/>
      <c r="D43" s="5"/>
      <c r="E43" s="5"/>
      <c r="F43" s="6" t="s">
        <v>47</v>
      </c>
      <c r="G43" s="15" t="n">
        <v>166198.78</v>
      </c>
    </row>
    <row r="44" customFormat="false" ht="17.35" hidden="false" customHeight="true" outlineLevel="0" collapsed="false">
      <c r="B44" s="17" t="s">
        <v>42</v>
      </c>
      <c r="C44" s="17"/>
      <c r="D44" s="17"/>
      <c r="E44" s="17"/>
      <c r="F44" s="6"/>
      <c r="G44" s="18" t="n">
        <f aca="false">SUM(G36:G43)</f>
        <v>1397937.53</v>
      </c>
    </row>
    <row r="45" customFormat="false" ht="17.35" hidden="false" customHeight="true" outlineLevel="0" collapsed="false">
      <c r="B45" s="7" t="s">
        <v>53</v>
      </c>
      <c r="C45" s="7"/>
      <c r="D45" s="7"/>
      <c r="E45" s="7"/>
      <c r="F45" s="7"/>
      <c r="G45" s="7"/>
    </row>
    <row r="46" customFormat="false" ht="17.35" hidden="false" customHeight="true" outlineLevel="0" collapsed="false">
      <c r="B46" s="5" t="s">
        <v>54</v>
      </c>
      <c r="C46" s="5"/>
      <c r="D46" s="5"/>
      <c r="E46" s="19"/>
      <c r="F46" s="6" t="s">
        <v>55</v>
      </c>
      <c r="G46" s="18" t="n">
        <v>1064406.44</v>
      </c>
    </row>
    <row r="47" customFormat="false" ht="17.35" hidden="false" customHeight="false" outlineLevel="0" collapsed="false">
      <c r="F47" s="20"/>
      <c r="G47" s="21"/>
    </row>
    <row r="48" customFormat="false" ht="17.35" hidden="false" customHeight="false" outlineLevel="0" collapsed="false">
      <c r="B48" s="22"/>
      <c r="C48" s="22"/>
      <c r="D48" s="22"/>
      <c r="G48" s="13"/>
    </row>
    <row r="49" customFormat="false" ht="17.35" hidden="false" customHeight="true" outlineLevel="0" collapsed="false">
      <c r="B49" s="7" t="s">
        <v>56</v>
      </c>
      <c r="C49" s="7"/>
      <c r="D49" s="7"/>
      <c r="E49" s="7"/>
      <c r="F49" s="7"/>
      <c r="G49" s="7"/>
    </row>
    <row r="50" customFormat="false" ht="16.15" hidden="false" customHeight="true" outlineLevel="0" collapsed="false">
      <c r="B50" s="5" t="s">
        <v>57</v>
      </c>
      <c r="C50" s="5"/>
      <c r="D50" s="5"/>
      <c r="E50" s="5"/>
      <c r="F50" s="23" t="s">
        <v>58</v>
      </c>
      <c r="G50" s="24" t="n">
        <f aca="false">G53-G52</f>
        <v>584100.09</v>
      </c>
    </row>
    <row r="51" customFormat="false" ht="138.7" hidden="false" customHeight="true" outlineLevel="0" collapsed="false">
      <c r="B51" s="5"/>
      <c r="C51" s="5"/>
      <c r="D51" s="5"/>
      <c r="E51" s="5"/>
      <c r="F51" s="23"/>
      <c r="G51" s="24"/>
    </row>
    <row r="52" customFormat="false" ht="17.35" hidden="false" customHeight="true" outlineLevel="0" collapsed="false">
      <c r="B52" s="5" t="s">
        <v>59</v>
      </c>
      <c r="C52" s="5"/>
      <c r="D52" s="5"/>
      <c r="E52" s="5"/>
      <c r="F52" s="5"/>
      <c r="G52" s="15" t="n">
        <v>45284.21</v>
      </c>
    </row>
    <row r="53" customFormat="false" ht="17.35" hidden="false" customHeight="true" outlineLevel="0" collapsed="false">
      <c r="B53" s="17" t="s">
        <v>42</v>
      </c>
      <c r="C53" s="17"/>
      <c r="D53" s="17"/>
      <c r="E53" s="17"/>
      <c r="F53" s="14"/>
      <c r="G53" s="18" t="n">
        <v>629384.3</v>
      </c>
    </row>
    <row r="54" customFormat="false" ht="17.35" hidden="false" customHeight="true" outlineLevel="0" collapsed="false">
      <c r="B54" s="7" t="s">
        <v>60</v>
      </c>
      <c r="C54" s="7"/>
      <c r="D54" s="7"/>
      <c r="E54" s="7"/>
      <c r="F54" s="7"/>
      <c r="G54" s="7"/>
    </row>
    <row r="55" customFormat="false" ht="48.7" hidden="false" customHeight="true" outlineLevel="0" collapsed="false">
      <c r="B55" s="5" t="s">
        <v>61</v>
      </c>
      <c r="C55" s="5"/>
      <c r="D55" s="5"/>
      <c r="E55" s="5"/>
      <c r="F55" s="14" t="s">
        <v>62</v>
      </c>
      <c r="G55" s="15" t="n">
        <f aca="false">G57-G56</f>
        <v>307281.78</v>
      </c>
    </row>
    <row r="56" customFormat="false" ht="17.35" hidden="false" customHeight="true" outlineLevel="0" collapsed="false">
      <c r="B56" s="5" t="s">
        <v>63</v>
      </c>
      <c r="C56" s="5"/>
      <c r="D56" s="5"/>
      <c r="E56" s="5"/>
      <c r="F56" s="14"/>
      <c r="G56" s="15" t="n">
        <v>28197.8</v>
      </c>
    </row>
    <row r="57" customFormat="false" ht="17.35" hidden="false" customHeight="true" outlineLevel="0" collapsed="false">
      <c r="B57" s="17" t="s">
        <v>42</v>
      </c>
      <c r="C57" s="17"/>
      <c r="D57" s="17"/>
      <c r="E57" s="17"/>
      <c r="F57" s="14"/>
      <c r="G57" s="18" t="n">
        <v>335479.58</v>
      </c>
    </row>
    <row r="58" customFormat="false" ht="17.35" hidden="false" customHeight="false" outlineLevel="0" collapsed="false">
      <c r="B58" s="25"/>
      <c r="C58" s="25"/>
      <c r="D58" s="25"/>
      <c r="E58" s="25"/>
      <c r="F58" s="25"/>
      <c r="G58" s="25"/>
    </row>
    <row r="59" customFormat="false" ht="17.35" hidden="false" customHeight="true" outlineLevel="0" collapsed="false">
      <c r="B59" s="7" t="s">
        <v>64</v>
      </c>
      <c r="C59" s="7"/>
      <c r="D59" s="7"/>
      <c r="E59" s="7"/>
      <c r="F59" s="7"/>
      <c r="G59" s="7"/>
    </row>
    <row r="60" customFormat="false" ht="17.35" hidden="false" customHeight="true" outlineLevel="0" collapsed="false">
      <c r="B60" s="9" t="s">
        <v>65</v>
      </c>
      <c r="C60" s="9"/>
      <c r="D60" s="9"/>
      <c r="E60" s="9"/>
      <c r="F60" s="10"/>
      <c r="G60" s="10" t="n">
        <v>61837.43</v>
      </c>
    </row>
    <row r="61" customFormat="false" ht="17.35" hidden="false" customHeight="true" outlineLevel="0" collapsed="false">
      <c r="B61" s="5" t="s">
        <v>66</v>
      </c>
      <c r="C61" s="5"/>
      <c r="D61" s="5"/>
      <c r="E61" s="5"/>
      <c r="F61" s="6"/>
      <c r="G61" s="26" t="n">
        <v>16992</v>
      </c>
    </row>
    <row r="62" customFormat="false" ht="32.95" hidden="false" customHeight="true" outlineLevel="0" collapsed="false">
      <c r="B62" s="9" t="s">
        <v>67</v>
      </c>
      <c r="C62" s="9"/>
      <c r="D62" s="9"/>
      <c r="E62" s="9"/>
      <c r="F62" s="10"/>
      <c r="G62" s="10" t="n">
        <v>26014.28</v>
      </c>
    </row>
    <row r="63" customFormat="false" ht="32.95" hidden="false" customHeight="true" outlineLevel="0" collapsed="false">
      <c r="B63" s="9" t="s">
        <v>68</v>
      </c>
      <c r="C63" s="9"/>
      <c r="D63" s="9"/>
      <c r="E63" s="9"/>
      <c r="F63" s="10"/>
      <c r="G63" s="10" t="n">
        <v>8560</v>
      </c>
    </row>
    <row r="64" customFormat="false" ht="32.95" hidden="false" customHeight="true" outlineLevel="0" collapsed="false">
      <c r="B64" s="9" t="s">
        <v>69</v>
      </c>
      <c r="C64" s="9"/>
      <c r="D64" s="9"/>
      <c r="E64" s="9"/>
      <c r="F64" s="10"/>
      <c r="G64" s="10" t="n">
        <v>179273.7</v>
      </c>
    </row>
    <row r="65" customFormat="false" ht="17.35" hidden="false" customHeight="true" outlineLevel="0" collapsed="false">
      <c r="B65" s="5" t="s">
        <v>70</v>
      </c>
      <c r="C65" s="5"/>
      <c r="D65" s="5"/>
      <c r="E65" s="5"/>
      <c r="F65" s="6" t="s">
        <v>71</v>
      </c>
      <c r="G65" s="26" t="n">
        <v>2274.81</v>
      </c>
    </row>
    <row r="66" customFormat="false" ht="17.35" hidden="false" customHeight="true" outlineLevel="0" collapsed="false">
      <c r="B66" s="5" t="s">
        <v>72</v>
      </c>
      <c r="C66" s="5"/>
      <c r="D66" s="5"/>
      <c r="E66" s="5"/>
      <c r="F66" s="6" t="s">
        <v>71</v>
      </c>
      <c r="G66" s="26" t="n">
        <v>1874.81</v>
      </c>
    </row>
    <row r="67" customFormat="false" ht="32.95" hidden="false" customHeight="true" outlineLevel="0" collapsed="false">
      <c r="B67" s="5" t="s">
        <v>73</v>
      </c>
      <c r="C67" s="5"/>
      <c r="D67" s="5"/>
      <c r="E67" s="5"/>
      <c r="F67" s="6"/>
      <c r="G67" s="26" t="n">
        <v>7275.8</v>
      </c>
    </row>
    <row r="68" customFormat="false" ht="17.35" hidden="false" customHeight="true" outlineLevel="0" collapsed="false">
      <c r="B68" s="5" t="s">
        <v>74</v>
      </c>
      <c r="C68" s="5"/>
      <c r="D68" s="5"/>
      <c r="E68" s="5"/>
      <c r="F68" s="6" t="s">
        <v>15</v>
      </c>
      <c r="G68" s="26" t="n">
        <v>2429.6</v>
      </c>
    </row>
    <row r="69" customFormat="false" ht="17.35" hidden="false" customHeight="true" outlineLevel="0" collapsed="false">
      <c r="B69" s="5" t="s">
        <v>75</v>
      </c>
      <c r="C69" s="5"/>
      <c r="D69" s="5"/>
      <c r="E69" s="5"/>
      <c r="F69" s="6" t="s">
        <v>15</v>
      </c>
      <c r="G69" s="26" t="n">
        <v>20902.65</v>
      </c>
    </row>
    <row r="70" customFormat="false" ht="17.35" hidden="false" customHeight="true" outlineLevel="0" collapsed="false">
      <c r="B70" s="5" t="s">
        <v>76</v>
      </c>
      <c r="C70" s="5"/>
      <c r="D70" s="5"/>
      <c r="E70" s="5"/>
      <c r="F70" s="6" t="s">
        <v>15</v>
      </c>
      <c r="G70" s="26" t="n">
        <v>6100</v>
      </c>
    </row>
    <row r="71" customFormat="false" ht="17.35" hidden="false" customHeight="true" outlineLevel="0" collapsed="false">
      <c r="B71" s="5" t="s">
        <v>77</v>
      </c>
      <c r="C71" s="5"/>
      <c r="D71" s="5"/>
      <c r="E71" s="5"/>
      <c r="F71" s="6" t="s">
        <v>15</v>
      </c>
      <c r="G71" s="26" t="n">
        <v>36500</v>
      </c>
    </row>
    <row r="72" customFormat="false" ht="48.7" hidden="false" customHeight="true" outlineLevel="0" collapsed="false">
      <c r="B72" s="5" t="s">
        <v>78</v>
      </c>
      <c r="C72" s="5"/>
      <c r="D72" s="5"/>
      <c r="E72" s="5"/>
      <c r="F72" s="6"/>
      <c r="G72" s="26" t="n">
        <v>20189.9</v>
      </c>
    </row>
    <row r="73" customFormat="false" ht="17.35" hidden="false" customHeight="true" outlineLevel="0" collapsed="false">
      <c r="B73" s="5" t="s">
        <v>79</v>
      </c>
      <c r="C73" s="5"/>
      <c r="D73" s="5"/>
      <c r="E73" s="5"/>
      <c r="F73" s="6" t="s">
        <v>80</v>
      </c>
      <c r="G73" s="26" t="n">
        <v>4765</v>
      </c>
    </row>
    <row r="74" customFormat="false" ht="32.95" hidden="false" customHeight="true" outlineLevel="0" collapsed="false">
      <c r="B74" s="5" t="s">
        <v>81</v>
      </c>
      <c r="C74" s="5"/>
      <c r="D74" s="5"/>
      <c r="E74" s="5"/>
      <c r="F74" s="6" t="s">
        <v>80</v>
      </c>
      <c r="G74" s="26" t="n">
        <v>50569.5</v>
      </c>
    </row>
    <row r="75" customFormat="false" ht="32.95" hidden="false" customHeight="true" outlineLevel="0" collapsed="false">
      <c r="B75" s="5" t="s">
        <v>82</v>
      </c>
      <c r="C75" s="5"/>
      <c r="D75" s="5"/>
      <c r="E75" s="5"/>
      <c r="F75" s="6" t="s">
        <v>15</v>
      </c>
      <c r="G75" s="26" t="n">
        <v>279585.15</v>
      </c>
    </row>
    <row r="76" customFormat="false" ht="17.35" hidden="false" customHeight="true" outlineLevel="0" collapsed="false">
      <c r="B76" s="5" t="s">
        <v>83</v>
      </c>
      <c r="C76" s="5"/>
      <c r="D76" s="5"/>
      <c r="E76" s="5"/>
      <c r="F76" s="6" t="s">
        <v>23</v>
      </c>
      <c r="G76" s="26" t="n">
        <v>84333</v>
      </c>
    </row>
    <row r="77" customFormat="false" ht="34.45" hidden="false" customHeight="true" outlineLevel="0" collapsed="false">
      <c r="B77" s="27" t="s">
        <v>84</v>
      </c>
      <c r="C77" s="27"/>
      <c r="D77" s="27"/>
      <c r="E77" s="27"/>
      <c r="F77" s="6" t="s">
        <v>23</v>
      </c>
      <c r="G77" s="26" t="n">
        <v>250470</v>
      </c>
    </row>
    <row r="78" customFormat="false" ht="34.45" hidden="false" customHeight="true" outlineLevel="0" collapsed="false">
      <c r="B78" s="27" t="s">
        <v>85</v>
      </c>
      <c r="C78" s="27"/>
      <c r="D78" s="27"/>
      <c r="E78" s="27"/>
      <c r="F78" s="20" t="s">
        <v>86</v>
      </c>
      <c r="G78" s="26" t="n">
        <v>48823.2</v>
      </c>
    </row>
    <row r="79" customFormat="false" ht="48.7" hidden="false" customHeight="true" outlineLevel="0" collapsed="false">
      <c r="B79" s="5" t="s">
        <v>87</v>
      </c>
      <c r="C79" s="5"/>
      <c r="D79" s="5"/>
      <c r="E79" s="5"/>
      <c r="F79" s="6"/>
      <c r="G79" s="26" t="n">
        <v>101482.36</v>
      </c>
    </row>
    <row r="80" customFormat="false" ht="17.35" hidden="false" customHeight="true" outlineLevel="0" collapsed="false">
      <c r="B80" s="17" t="s">
        <v>42</v>
      </c>
      <c r="C80" s="17"/>
      <c r="D80" s="17"/>
      <c r="E80" s="17"/>
      <c r="F80" s="14"/>
      <c r="G80" s="28" t="n">
        <f aca="false">SUM(G60:G79)</f>
        <v>1210253.19</v>
      </c>
    </row>
    <row r="81" customFormat="false" ht="17.35" hidden="false" customHeight="false" outlineLevel="0" collapsed="false">
      <c r="G81" s="29"/>
    </row>
    <row r="82" customFormat="false" ht="17.35" hidden="false" customHeight="true" outlineLevel="0" collapsed="false">
      <c r="B82" s="7" t="s">
        <v>88</v>
      </c>
      <c r="C82" s="7"/>
      <c r="D82" s="7"/>
      <c r="E82" s="7"/>
      <c r="F82" s="7"/>
      <c r="G82" s="28" t="n">
        <v>379744.36</v>
      </c>
    </row>
    <row r="83" customFormat="false" ht="17.35" hidden="false" customHeight="true" outlineLevel="0" collapsed="false">
      <c r="B83" s="7" t="s">
        <v>89</v>
      </c>
      <c r="C83" s="7"/>
      <c r="D83" s="7"/>
      <c r="E83" s="7"/>
      <c r="F83" s="7"/>
      <c r="G83" s="28" t="n">
        <v>22894.75</v>
      </c>
    </row>
    <row r="84" customFormat="false" ht="17.35" hidden="false" customHeight="true" outlineLevel="0" collapsed="false">
      <c r="B84" s="7" t="s">
        <v>90</v>
      </c>
      <c r="C84" s="7"/>
      <c r="D84" s="7"/>
      <c r="E84" s="7"/>
      <c r="F84" s="7"/>
      <c r="G84" s="7"/>
    </row>
    <row r="85" customFormat="false" ht="17.35" hidden="false" customHeight="true" outlineLevel="0" collapsed="false">
      <c r="B85" s="5" t="s">
        <v>91</v>
      </c>
      <c r="C85" s="5"/>
      <c r="D85" s="5"/>
      <c r="E85" s="5"/>
      <c r="F85" s="6" t="s">
        <v>92</v>
      </c>
      <c r="G85" s="30" t="n">
        <v>81165.5</v>
      </c>
    </row>
    <row r="86" customFormat="false" ht="17.35" hidden="false" customHeight="true" outlineLevel="0" collapsed="false">
      <c r="B86" s="5" t="s">
        <v>93</v>
      </c>
      <c r="C86" s="5"/>
      <c r="D86" s="5"/>
      <c r="E86" s="5"/>
      <c r="F86" s="6" t="s">
        <v>94</v>
      </c>
      <c r="G86" s="30" t="n">
        <v>15331.25</v>
      </c>
    </row>
    <row r="87" customFormat="false" ht="17.35" hidden="false" customHeight="true" outlineLevel="0" collapsed="false">
      <c r="B87" s="5" t="s">
        <v>95</v>
      </c>
      <c r="C87" s="5"/>
      <c r="D87" s="5"/>
      <c r="E87" s="5"/>
      <c r="F87" s="6" t="s">
        <v>96</v>
      </c>
      <c r="G87" s="30" t="n">
        <v>275062.4</v>
      </c>
    </row>
    <row r="88" customFormat="false" ht="17.35" hidden="false" customHeight="true" outlineLevel="0" collapsed="false">
      <c r="B88" s="5" t="s">
        <v>97</v>
      </c>
      <c r="C88" s="5"/>
      <c r="D88" s="5"/>
      <c r="E88" s="5"/>
      <c r="F88" s="6" t="s">
        <v>98</v>
      </c>
      <c r="G88" s="30" t="n">
        <v>115324.8</v>
      </c>
    </row>
    <row r="89" customFormat="false" ht="17.35" hidden="false" customHeight="true" outlineLevel="0" collapsed="false">
      <c r="B89" s="5" t="s">
        <v>99</v>
      </c>
      <c r="C89" s="5"/>
      <c r="D89" s="5"/>
      <c r="E89" s="5"/>
      <c r="F89" s="6" t="s">
        <v>92</v>
      </c>
      <c r="G89" s="30" t="n">
        <v>156279.8</v>
      </c>
    </row>
    <row r="90" customFormat="false" ht="17.35" hidden="false" customHeight="true" outlineLevel="0" collapsed="false">
      <c r="B90" s="5" t="s">
        <v>100</v>
      </c>
      <c r="C90" s="5"/>
      <c r="D90" s="5"/>
      <c r="E90" s="5"/>
      <c r="F90" s="6" t="s">
        <v>101</v>
      </c>
      <c r="G90" s="30" t="n">
        <v>216523.95</v>
      </c>
    </row>
    <row r="91" customFormat="false" ht="17.35" hidden="false" customHeight="true" outlineLevel="0" collapsed="false">
      <c r="B91" s="17" t="s">
        <v>42</v>
      </c>
      <c r="C91" s="17"/>
      <c r="D91" s="17"/>
      <c r="E91" s="17"/>
      <c r="F91" s="14"/>
      <c r="G91" s="31" t="n">
        <f aca="false">SUM(G85:G90)</f>
        <v>859687.7</v>
      </c>
    </row>
    <row r="92" customFormat="false" ht="17.35" hidden="false" customHeight="false" outlineLevel="0" collapsed="false">
      <c r="G92" s="32"/>
    </row>
    <row r="93" customFormat="false" ht="17.35" hidden="false" customHeight="false" outlineLevel="0" collapsed="false">
      <c r="D93" s="33" t="s">
        <v>102</v>
      </c>
      <c r="E93" s="33"/>
      <c r="F93" s="33"/>
      <c r="G93" s="34" t="n">
        <f aca="false">G33+G44+G46+G53+G57+G80+G82+G83+G91</f>
        <v>6346406.42</v>
      </c>
    </row>
    <row r="96" customFormat="false" ht="32.95" hidden="false" customHeight="true" outlineLevel="0" collapsed="false">
      <c r="B96" s="35" t="s">
        <v>103</v>
      </c>
      <c r="C96" s="35"/>
      <c r="D96" s="35"/>
      <c r="E96" s="35"/>
      <c r="F96" s="35"/>
      <c r="G96" s="35"/>
    </row>
  </sheetData>
  <mergeCells count="89">
    <mergeCell ref="A2:G2"/>
    <mergeCell ref="B4:E4"/>
    <mergeCell ref="B5:G5"/>
    <mergeCell ref="B6:E6"/>
    <mergeCell ref="B7:E7"/>
    <mergeCell ref="B8:E8"/>
    <mergeCell ref="G8:G9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5:G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G45"/>
    <mergeCell ref="B46:D46"/>
    <mergeCell ref="B48:D48"/>
    <mergeCell ref="B49:G49"/>
    <mergeCell ref="B50:E51"/>
    <mergeCell ref="F50:F51"/>
    <mergeCell ref="G50:G51"/>
    <mergeCell ref="B52:F52"/>
    <mergeCell ref="B53:E53"/>
    <mergeCell ref="B54:G54"/>
    <mergeCell ref="B55:E55"/>
    <mergeCell ref="B56:E56"/>
    <mergeCell ref="B57:E57"/>
    <mergeCell ref="B58:G58"/>
    <mergeCell ref="B59:G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2:F82"/>
    <mergeCell ref="B83:F83"/>
    <mergeCell ref="B84:G84"/>
    <mergeCell ref="B85:E85"/>
    <mergeCell ref="B86:E86"/>
    <mergeCell ref="B87:E87"/>
    <mergeCell ref="B88:E88"/>
    <mergeCell ref="B89:E89"/>
    <mergeCell ref="B90:E90"/>
    <mergeCell ref="B91:E91"/>
    <mergeCell ref="B96:G9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2016-10-25T12:08:31Z</dcterms:created>
  <dc:creator/>
  <dc:description/>
  <dc:language>ru-RU</dc:language>
  <cp:lastModifiedBy/>
  <dcterms:modified xsi:type="dcterms:W3CDTF">2016-10-25T12:11:45Z</dcterms:modified>
  <cp:revision>1</cp:revision>
  <dc:subject/>
  <dc:title/>
</cp:coreProperties>
</file>